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9500" tabRatio="746" activeTab="1"/>
  </bookViews>
  <sheets>
    <sheet name="Συνολικά" sheetId="1" r:id="rId1"/>
    <sheet name="Κριτ.1" sheetId="2" r:id="rId2"/>
    <sheet name="Κριτ. 2" sheetId="3" r:id="rId3"/>
    <sheet name="Κριτ.3" sheetId="4" r:id="rId4"/>
    <sheet name="Κριτ.4" sheetId="5" r:id="rId5"/>
    <sheet name="Κριτ.5" sheetId="6" r:id="rId6"/>
    <sheet name="Κριτ.6" sheetId="7" r:id="rId7"/>
    <sheet name="Κριτ.7" sheetId="8" r:id="rId8"/>
    <sheet name="Κριτ.8" sheetId="9" r:id="rId9"/>
    <sheet name="Κριτ.9" sheetId="10" r:id="rId10"/>
    <sheet name="Κριτ.10" sheetId="11" r:id="rId11"/>
    <sheet name="Sheet1" sheetId="12" r:id="rId12"/>
  </sheets>
  <definedNames>
    <definedName name="_ftn1" localSheetId="0">'Συνολικά'!#REF!</definedName>
    <definedName name="_ftn2" localSheetId="0">'Συνολικά'!#REF!</definedName>
    <definedName name="_ftnref1" localSheetId="0">'Συνολικά'!$B$10</definedName>
    <definedName name="_ftnref2" localSheetId="0">'Συνολικά'!#REF!</definedName>
    <definedName name="_xlnm.Print_Area" localSheetId="2">'Κριτ. 2'!$A$1:$E$7</definedName>
    <definedName name="_xlnm.Print_Area" localSheetId="1">'Κριτ.1'!$A$1:$E$16</definedName>
    <definedName name="_xlnm.Print_Area" localSheetId="10">'Κριτ.10'!$A$1:$E$7</definedName>
    <definedName name="_xlnm.Print_Area" localSheetId="3">'Κριτ.3'!$A$1:$E$13</definedName>
    <definedName name="_xlnm.Print_Area" localSheetId="4">'Κριτ.4'!$A$1:$E$9</definedName>
    <definedName name="_xlnm.Print_Area" localSheetId="5">'Κριτ.5'!$A$1:$E$12</definedName>
    <definedName name="_xlnm.Print_Area" localSheetId="6">'Κριτ.6'!$A$1:$E$19</definedName>
    <definedName name="_xlnm.Print_Area" localSheetId="8">'Κριτ.8'!$A$1:$E$10</definedName>
    <definedName name="_xlnm.Print_Area" localSheetId="9">'Κριτ.9'!$A$1:$E$8</definedName>
    <definedName name="_xlnm.Print_Area" localSheetId="0">'Συνολικά'!$A$1:$D$16</definedName>
  </definedNames>
  <calcPr fullCalcOnLoad="1"/>
</workbook>
</file>

<file path=xl/sharedStrings.xml><?xml version="1.0" encoding="utf-8"?>
<sst xmlns="http://schemas.openxmlformats.org/spreadsheetml/2006/main" count="136" uniqueCount="88">
  <si>
    <t xml:space="preserve">Βαρύτητα Κριτηρίου </t>
  </si>
  <si>
    <t>Μόρια</t>
  </si>
  <si>
    <t>Νομικό πρόσωπο ιδιωτικού δικαίου ή συνεταιρισμός, το οποίο είναι εγγεγραμμένο στο Μητρώο Εργοδοτών των Υπηρεσιών Κοινωνικών Ασφαλίσεων, με δηλωμένη δραστηριότητα αποκλειστικά τη γεωργική.</t>
  </si>
  <si>
    <t xml:space="preserve">Αιτητές που επισυνάπτουν βεβαίωση από την Υπηρεσία Κοινωνικών Ασφαλίσεων ότι είναι αυτοτελώς εργαζόμενοι αγρότες (γεωργικό, κτηνοτροφικό ή γεωργοκτηνοτροφικό τομέα) </t>
  </si>
  <si>
    <t>Σε περίπτωση φυσικού προσώπου: η δικαιούχος είναι γυναίκα</t>
  </si>
  <si>
    <t>Σε περίπτωση νομικού προσώπου: 50% και άνω του μετοχικού κεφαλαίου ανήκει σε γυναίκες</t>
  </si>
  <si>
    <t>Επαγγελματική εκπαίδευση/ κατάρτιση αιτητή/τριας</t>
  </si>
  <si>
    <t>Μέση εκπαίδευση</t>
  </si>
  <si>
    <t>Έχει εξασφαλιστεί άδεια οικοδομής;</t>
  </si>
  <si>
    <t>Γεωγραφική Περιοχή[1]</t>
  </si>
  <si>
    <t>Επένδυση σε ορεινές περιοχές με υψόμετρο ≥800 m</t>
  </si>
  <si>
    <t>Επένδυση σε ορεινές περιοχές με υψόμετρο 500-800m και κλίση ≥15%</t>
  </si>
  <si>
    <t>Η οικοδομή βρίσκεται σε Δήμο/Κοινότητα με αξιόλογο[2] παραδοσιακό χαρακτήρα;</t>
  </si>
  <si>
    <t>Γεωγραφική Περιοχή</t>
  </si>
  <si>
    <t>Τελική Βαθμολογία</t>
  </si>
  <si>
    <t>Α/Α</t>
  </si>
  <si>
    <t>ΑΝΑΛΥΣΗ ΤΗΣ ΒΑΘΜΟΛΟΓΙΑΣ</t>
  </si>
  <si>
    <t>ΣΥΝΟΛΙΚΗ ΒΑΘΜΟΛΟΓΙΑ</t>
  </si>
  <si>
    <t>Βαθμολογία</t>
  </si>
  <si>
    <t>ΣΥΝΟΛΟ ΒΑΘΜΟΛΟΓΙΑΣ ΚΡΙΤΗΡΙΟΥ 1</t>
  </si>
  <si>
    <t>ΣΥΝΟΛΟ ΒΑΘΜΟΛΟΓΙΑΣ ΚΡΙΤΗΡΙΟΥ 2</t>
  </si>
  <si>
    <t>Προώθηση γυναικείας επιχειρηματικότητας</t>
  </si>
  <si>
    <t>ΣΥΝΟΛΟ ΒΑΘΜΟΛΟΓΙΑΣ ΚΡΙΤΗΡΙΟΥ 3</t>
  </si>
  <si>
    <t>ΣΥΝΟΛΟ ΒΑΘΜΟΛΟΓΙΑΣ ΚΡΙΤΗΡΙΟΥ 4</t>
  </si>
  <si>
    <t>Ετοιμότητα υλοποίησης της επένδυσης</t>
  </si>
  <si>
    <t>Χρήση της επένδυσης</t>
  </si>
  <si>
    <t>ΣΥΝΟΛΟ ΒΑΘΜΟΛΟΓΙΑΣ ΚΡΙΤΗΡΙΟΥ 6</t>
  </si>
  <si>
    <t>ΣΥΝΟΛΟ ΒΑΘΜΟΛΟΓΙΑΣ ΚΡΙΤΗΡΙΟΥ 7</t>
  </si>
  <si>
    <t>Προώθηση γεωργικής επιχειρηματικότητας</t>
  </si>
  <si>
    <t>Προώθηση νεανικής επιχειρηματικότητας</t>
  </si>
  <si>
    <t>Υπόλοιποι αιτητές</t>
  </si>
  <si>
    <t>Αιτητές ηλικίας &gt;30  μέχρι ≤ 40</t>
  </si>
  <si>
    <t>Αιτητές ηλικίας &gt;40  μέχρι ≤ 50</t>
  </si>
  <si>
    <t>Επένδυση σε περιοχές με φυσικά/ ειδικά μειονεκτήματα</t>
  </si>
  <si>
    <t>Άλλες περιοχές</t>
  </si>
  <si>
    <t>[1] Σύμφωνα με τον διαχωρισμό που υπάρχει στο ΠΑΑ 2014 - 2020, όπως εκάστοται τροποποιηθεί ή αντικατασταθεί.</t>
  </si>
  <si>
    <t>Μη τήρηση αναγνωρισμένων προτύπων</t>
  </si>
  <si>
    <t>ΤΙΤΛΟΣ ΥΠΟΔΡΑΣΗΣ</t>
  </si>
  <si>
    <t>ΚΩΔΙΚΟΣ ΥΠΟΔΡΑΣΗΣ ΣΥΜΦΩΝΑ ΜΕ ΤΗΝ ΠΑΡΑΓΡΑΦΟ 12 ΣΤΗΝ ΠΡΟΣΚΛΗΣΗ</t>
  </si>
  <si>
    <t>Υπόλοιπες επενδύσεις</t>
  </si>
  <si>
    <t>ΣΥΝΟΛΟ ΒΑΘΜΟΛΟΓΙΑΣ ΚΡΙΤΗΡΙΟΥ 8</t>
  </si>
  <si>
    <t>Τήρηση αναγνωρισμένων προτύπων, συμμετοχή σε αναγνωρισμένα συστήματα ποιότητας</t>
  </si>
  <si>
    <t>ΣΥΝΟΛΟ ΒΑΘΜΟΛΟΓΙΑΣ ΚΡΙΤΗΡΙΟΥ5</t>
  </si>
  <si>
    <t>ΚΡΙΤΗΡΙΑ ΜΟΡΙΟΔΟΤΗΣΗΣ ΔΡΑΣΗΣ 19.2.2 - «ΔΡΑΣΕΙΣ ΕΝΙΣΧΥΣΗΣ ΕΠΕΝΔΥΣΕΩΝ ΓΙΑ ΜΗ ΓΕΩΡΓΙΚΕΣ ΔΡΑΣΤΗΡΙΟΤΗΤΕΣ»</t>
  </si>
  <si>
    <t>ΠΑΡΑΡΤΗΜΑ 1</t>
  </si>
  <si>
    <t>Έχει εξασφαλιστεί πολεοδομική άδεια;</t>
  </si>
  <si>
    <t>Αποκλειστικά εμπλουτιστικές δραστηριότητες (Κωδ. Υποδράσης: 19.2.2.3.1, 19.2.2.3.2, 19.2.2.3.3)</t>
  </si>
  <si>
    <t>Μικτές χρήσεις που συνδυάζουν εμπλουτιστικές (Κωδ. Υποδράσης: 19.2.2.3.1, 19.2.2.3.2, 19.2.2.3.3) με άλλες επιλέξιμες δραστηριότητες (Κωδ. Υποδράσης 19.2.2.1, 19.2.2.2). Οι εμπλουτιστικές είναι κυριαρχούσας σημασίας σε σχέση με το κόστος επένδυσης ανά δράση.</t>
  </si>
  <si>
    <t>Μικτές χρήσεις που συνδυάζουν εμπλουτιστικές (Κωδ. Υποδράσης: 19.2.2.3.1, 19.2.2.3.2, 19.2.2.3.3) με άλλες επιλέξιμες δραστηριότητες (Κωδ. Υποδράσης 19.2.2.1, 19.2.2.2). Οι άλλες επιλέξιμες χρήσεις είναι κυριαρχούσας σημασίας σε σχέση με το κόστος επένδυσης ανά δράση.</t>
  </si>
  <si>
    <t xml:space="preserve">Αποκλειστικά μη εμπλουτιστικές δραστηριότητες (Κωδ. Υποδράσης 19.2.2.1, 19.2.2.2). </t>
  </si>
  <si>
    <t>19.2.2.1</t>
  </si>
  <si>
    <t>19.2.2.2</t>
  </si>
  <si>
    <t xml:space="preserve">Δημιουργία, επεκτάσεις, εκσυγχρονισμοί μικρής δυναμικότητας υποδομών διανυκτέρευσης </t>
  </si>
  <si>
    <t>Δημιουργία, επεκτάσεις, εκσυγχρονισμοί χώρων εστίασης</t>
  </si>
  <si>
    <t>19.2.2.3.1</t>
  </si>
  <si>
    <t>19.2.2.3.2</t>
  </si>
  <si>
    <t>19.2.2.3.3</t>
  </si>
  <si>
    <t>Συμπληρωματικότητα Επένδυσης*</t>
  </si>
  <si>
    <t>Σημεία ενδιαφέροντος &gt;4</t>
  </si>
  <si>
    <t>Σημεία ενδιαφέροντος 3 ή 4</t>
  </si>
  <si>
    <t>Σημεία ενδιαφέροντος 1 ή 2</t>
  </si>
  <si>
    <t>Κανένα σημείο ενδιαφέροντος</t>
  </si>
  <si>
    <t>1.Τουριστικά Καταλύματα/ Ξενοδοχεία</t>
  </si>
  <si>
    <t>2. Χώροι εστίασης (π.χ. ταβέρνες, καφενεία)</t>
  </si>
  <si>
    <t>3. Μονάδες οικοτεχνίας/ χειροτεχνίας</t>
  </si>
  <si>
    <t>4. Καταστήματα λιανικής/χονδρικής πώλησης γεωργοκτηνοτροφικών προϊόντων</t>
  </si>
  <si>
    <t>6. Θεματικά Μουσεία</t>
  </si>
  <si>
    <t>7. Στοιχεία Περιβαλλοντικού Ενδιαφέροντος (π.χ. μονοπάτια της φύσης, θέσεις θέας, γεφύρια)</t>
  </si>
  <si>
    <t>Συμπληρωματικότητα Επένδυσης</t>
  </si>
  <si>
    <t>Παραδοσιακός Χαρακτήρας Δήμου/Κοινότητας</t>
  </si>
  <si>
    <t>5. Εμπλουτιστικές δράσεις (π.χ. θεματικά πάρκα, επικέψιμα αγροκτήματα)</t>
  </si>
  <si>
    <t>Στην περίπτωση νομικού προσώπου θα λαμβάνεται υπόψη η ηλικία του κύριου μέτοχου. Στις περιπτώσεις όπου οι μέτοχοι έχουν ίσο ποσοστό μετοχών τότε θα λαμβάνεται υπόψη ο μέτοχός οποίος έχει τα περισσότερα μόρια σε αυτή την κατηγορία.</t>
  </si>
  <si>
    <t>Στην περίπτωση νομικού προσώπου θα λαμβάνεται υπόψη η επαγγελματική εκπαίδευση του κύριου μέτοχου. Στις περιπτώσεις όπου οι μέτοχοι έχουν ίσο ποσοστό μετοχών τότε θα λαμβάνεται υπόψη ο μέτοχός οποίος έχει τα περισσότερα μόρια σε αυτή την κατηγορία.</t>
  </si>
  <si>
    <t>Μέχρι τη λήξη της περιόδου υποβολής των αιτήσεων.</t>
  </si>
  <si>
    <t>Τίτλος πανεπιστημίου / κολεγίου/ ΤΕΙ σε σχετικό θέμα</t>
  </si>
  <si>
    <t>Τίτλος πανεπιστημίου / κολεγίου/ ΤΕΙ  σε μη σχετικό θέμα</t>
  </si>
  <si>
    <t>Οι Κατηγορίες αφορούν:</t>
  </si>
  <si>
    <t>* Ο αριθμός αντιπροσωπεύει τις σχετικές Κατηγορίες που αναφέρονται πιο κάτω και όχι τον απόλυτο αριθμό των μονάδων και αφορούν τη γεωγραφική περιοχή της Κοινότητας στην οποία θα υλοποιηθεί το Έργο.</t>
  </si>
  <si>
    <t>Τήρηση αναγνωρισμένων προτύπων συμμετοχή σε αναγνωρισμένα συστήματα ποιότητας* (π.χ ISO, HACCP, βιολογική γεωργία, παραγωγής προϊόντων ΠΟΠ, ΠΓΕ)</t>
  </si>
  <si>
    <t>*Η τήρηση των αναγνωρισμένων προτύπων θα πρέπει να σχετίζεται με την προτεινόμενη επένδυση.</t>
  </si>
  <si>
    <t>[2] Αξιόλογο παραδοσιακό χαρακτήρα έχουν οι Δήμοι/Κοινότητες που ανήκουν στο Παράρτημα Ζ της Δήλωσης Πολιτικής , όπως εκάστοτε τροποποιηθεί ή αντικατασταθεί.</t>
  </si>
  <si>
    <r>
      <t xml:space="preserve">Στην περίπτωση ισοβαθμίας θα επιλέγεται η πρόταση που λαμβάνει περισσότερα μόρια στο κριτήριο </t>
    </r>
    <r>
      <rPr>
        <sz val="11"/>
        <color indexed="8"/>
        <rFont val="Arial"/>
        <family val="2"/>
      </rPr>
      <t xml:space="preserve">με τη μεγαλύτερη βαρύτητα. Στην περίπτωση που υπάρχει ισοβαθμία και σε αυτό το σημείο τότε θα εξετάζονται με την ίδια διαδικασία κατά σειρά τα κριτήρια με τη μεγαλύτερη βαρύτητα. Εάν μετά από αυτή τη διαδικασία εξακολουθεί να υπάρχει ισοβαθμία, τότε θα επιλέγεται από την ΟΤΔ η αίτηση που υποβάλλεται χρονολογικά πρώτη. </t>
    </r>
  </si>
  <si>
    <t>Δημιουργία, επεκτάσεις, εκσυγχρονισμοί μονάδων χειροτεχνίας ή παραγωγής ειδών παραδοσιακής τέχνης</t>
  </si>
  <si>
    <t>Δημιουργία / επεκτάσεις / εκσυγχρονισμοί καταστημάτων λιανικής πώλησης που σχετίζονται με γεωργοκτηνοτροφικά προϊόντα καθώς και των εκθετηρίων πώλησης παραδοσιακών προϊόντων και καταστημάτων λιανικής πώλησης παραδοσιακών προϊόντων</t>
  </si>
  <si>
    <t>Δημιουργία / επεκτάσεις / εκσυγχρονισμοί άλλων εμπλουτιστικών δραστηριοτήτων που συνδέονται με τον τοπικό πολιτισμό, την τοπική παράδοση, τα τοπικά προϊόντα</t>
  </si>
  <si>
    <r>
      <t xml:space="preserve">Αιτητές ηλικίας ≥18 μέχρι </t>
    </r>
    <r>
      <rPr>
        <sz val="11"/>
        <color indexed="8"/>
        <rFont val="Arial"/>
        <family val="2"/>
      </rPr>
      <t>≤30</t>
    </r>
  </si>
  <si>
    <t>ΣΥΝΟΛΟ ΒΑΘΜΟΛΟΓΙΑΣ ΚΡΙΤΗΡΙΟΥ 5</t>
  </si>
  <si>
    <t>ΣΥΝΟΛΟ ΒΑΘΜΟΛΟΓΙΑΣ ΚΡΙΤΗΡΙΟΥ 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</si>
</sst>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2"/>
    </font>
    <font>
      <sz val="11"/>
      <color indexed="8"/>
      <name val="Calibri"/>
      <family val="2"/>
    </font>
    <font>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Arial"/>
      <family val="2"/>
    </font>
    <font>
      <b/>
      <sz val="10"/>
      <color indexed="8"/>
      <name val="Arial"/>
      <family val="2"/>
    </font>
    <font>
      <sz val="11"/>
      <color indexed="9"/>
      <name val="Arial"/>
      <family val="2"/>
    </font>
    <font>
      <b/>
      <sz val="11"/>
      <color indexed="55"/>
      <name val="Arial"/>
      <family val="2"/>
    </font>
    <font>
      <b/>
      <sz val="11"/>
      <color indexed="9"/>
      <name val="Arial"/>
      <family val="2"/>
    </font>
    <font>
      <sz val="11"/>
      <color indexed="10"/>
      <name val="Arial"/>
      <family val="2"/>
    </font>
    <font>
      <b/>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b/>
      <sz val="10"/>
      <color theme="1"/>
      <name val="Arial"/>
      <family val="2"/>
    </font>
    <font>
      <sz val="11"/>
      <color theme="0"/>
      <name val="Arial"/>
      <family val="2"/>
    </font>
    <font>
      <b/>
      <sz val="11"/>
      <color theme="0" tint="-0.3499799966812134"/>
      <name val="Arial"/>
      <family val="2"/>
    </font>
    <font>
      <b/>
      <sz val="11"/>
      <color theme="0"/>
      <name val="Arial"/>
      <family val="2"/>
    </font>
    <font>
      <sz val="11"/>
      <color rgb="FFFF0000"/>
      <name val="Arial"/>
      <family val="2"/>
    </font>
    <font>
      <b/>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vertical="top" wrapText="1"/>
    </xf>
    <xf numFmtId="0" fontId="48" fillId="0" borderId="13" xfId="0" applyFont="1" applyBorder="1" applyAlignment="1">
      <alignment horizontal="center" vertical="top" wrapText="1"/>
    </xf>
    <xf numFmtId="0" fontId="49" fillId="0" borderId="0" xfId="0" applyFont="1" applyAlignment="1">
      <alignment/>
    </xf>
    <xf numFmtId="0" fontId="50" fillId="0" borderId="11" xfId="0" applyFont="1" applyBorder="1" applyAlignment="1">
      <alignment vertical="top" wrapText="1"/>
    </xf>
    <xf numFmtId="0" fontId="50" fillId="33" borderId="10" xfId="0" applyFont="1" applyFill="1" applyBorder="1" applyAlignment="1">
      <alignment horizontal="center" vertical="top" wrapText="1"/>
    </xf>
    <xf numFmtId="0" fontId="50" fillId="33" borderId="11" xfId="0" applyFont="1" applyFill="1" applyBorder="1" applyAlignment="1">
      <alignment horizontal="center" vertical="top" wrapText="1"/>
    </xf>
    <xf numFmtId="0" fontId="50" fillId="0" borderId="10" xfId="0" applyFont="1" applyBorder="1" applyAlignment="1">
      <alignment horizontal="center" vertical="top" wrapText="1"/>
    </xf>
    <xf numFmtId="0" fontId="50" fillId="0" borderId="12" xfId="0" applyFont="1" applyBorder="1" applyAlignment="1">
      <alignment horizontal="center" vertical="top" wrapText="1"/>
    </xf>
    <xf numFmtId="0" fontId="51" fillId="0" borderId="0" xfId="0" applyFont="1" applyAlignment="1">
      <alignment horizontal="center"/>
    </xf>
    <xf numFmtId="0" fontId="50" fillId="0" borderId="13" xfId="0" applyFont="1" applyBorder="1" applyAlignment="1">
      <alignment horizontal="center" vertical="top" wrapText="1"/>
    </xf>
    <xf numFmtId="0" fontId="48" fillId="0" borderId="0" xfId="0" applyFont="1" applyFill="1" applyBorder="1" applyAlignment="1">
      <alignment vertical="top" wrapText="1"/>
    </xf>
    <xf numFmtId="0" fontId="50" fillId="34" borderId="13" xfId="0" applyFont="1" applyFill="1" applyBorder="1" applyAlignment="1">
      <alignment vertical="top" wrapText="1"/>
    </xf>
    <xf numFmtId="0" fontId="50" fillId="33" borderId="13" xfId="0" applyFont="1" applyFill="1" applyBorder="1" applyAlignment="1">
      <alignment vertical="top" wrapText="1"/>
    </xf>
    <xf numFmtId="0" fontId="50" fillId="33" borderId="10" xfId="0" applyFont="1" applyFill="1" applyBorder="1" applyAlignment="1">
      <alignment vertical="top" wrapText="1"/>
    </xf>
    <xf numFmtId="0" fontId="50" fillId="34" borderId="10" xfId="0" applyFont="1" applyFill="1" applyBorder="1" applyAlignment="1">
      <alignment horizontal="center" vertical="top" wrapText="1"/>
    </xf>
    <xf numFmtId="0" fontId="50" fillId="34" borderId="10" xfId="0" applyFont="1" applyFill="1" applyBorder="1" applyAlignment="1">
      <alignment vertical="top" wrapText="1"/>
    </xf>
    <xf numFmtId="0" fontId="50" fillId="34" borderId="10" xfId="0" applyFont="1" applyFill="1" applyBorder="1" applyAlignment="1">
      <alignment horizontal="left" vertical="top" wrapText="1"/>
    </xf>
    <xf numFmtId="0" fontId="52" fillId="34" borderId="10" xfId="0" applyFont="1" applyFill="1" applyBorder="1" applyAlignment="1">
      <alignment horizontal="center" vertical="top" wrapText="1"/>
    </xf>
    <xf numFmtId="0" fontId="53" fillId="33" borderId="12" xfId="0" applyFont="1" applyFill="1" applyBorder="1" applyAlignment="1">
      <alignment horizontal="center" vertical="top" wrapText="1"/>
    </xf>
    <xf numFmtId="0" fontId="53" fillId="33" borderId="13" xfId="0" applyFont="1" applyFill="1" applyBorder="1" applyAlignment="1">
      <alignment vertical="top" wrapText="1"/>
    </xf>
    <xf numFmtId="0" fontId="3" fillId="33" borderId="13" xfId="0" applyFont="1" applyFill="1" applyBorder="1" applyAlignment="1">
      <alignment vertical="top" wrapText="1"/>
    </xf>
    <xf numFmtId="0" fontId="50" fillId="33" borderId="11" xfId="0" applyFont="1" applyFill="1" applyBorder="1" applyAlignment="1">
      <alignment vertical="top" wrapText="1"/>
    </xf>
    <xf numFmtId="0" fontId="48" fillId="33" borderId="11" xfId="0" applyFont="1" applyFill="1" applyBorder="1" applyAlignment="1">
      <alignment horizontal="center" vertical="top" wrapText="1"/>
    </xf>
    <xf numFmtId="0" fontId="52" fillId="34" borderId="13" xfId="0" applyFont="1" applyFill="1" applyBorder="1" applyAlignment="1">
      <alignment horizontal="center" vertical="top" wrapText="1"/>
    </xf>
    <xf numFmtId="0" fontId="50" fillId="33" borderId="12" xfId="0" applyFont="1" applyFill="1" applyBorder="1" applyAlignment="1">
      <alignment horizontal="center" vertical="top" wrapText="1"/>
    </xf>
    <xf numFmtId="0" fontId="50" fillId="33" borderId="13" xfId="0" applyFont="1" applyFill="1" applyBorder="1" applyAlignment="1">
      <alignment horizontal="center" vertical="top" wrapText="1"/>
    </xf>
    <xf numFmtId="0" fontId="48" fillId="33" borderId="13" xfId="0" applyFont="1" applyFill="1" applyBorder="1" applyAlignment="1">
      <alignment horizontal="center" vertical="top" wrapText="1"/>
    </xf>
    <xf numFmtId="0" fontId="50" fillId="33" borderId="12" xfId="0" applyFont="1" applyFill="1" applyBorder="1" applyAlignment="1">
      <alignment horizontal="left" vertical="top" wrapText="1"/>
    </xf>
    <xf numFmtId="0" fontId="52" fillId="0" borderId="13" xfId="0" applyFont="1" applyBorder="1" applyAlignment="1">
      <alignment horizontal="center" vertical="top" wrapText="1"/>
    </xf>
    <xf numFmtId="0" fontId="54" fillId="0" borderId="13" xfId="0" applyFont="1" applyBorder="1" applyAlignment="1">
      <alignment horizontal="center" vertical="top" wrapText="1"/>
    </xf>
    <xf numFmtId="0" fontId="50" fillId="0" borderId="0" xfId="0" applyFont="1" applyAlignment="1">
      <alignment/>
    </xf>
    <xf numFmtId="0" fontId="55" fillId="0" borderId="13" xfId="0" applyFont="1" applyBorder="1" applyAlignment="1">
      <alignment horizontal="center" vertical="top" wrapText="1"/>
    </xf>
    <xf numFmtId="0" fontId="3" fillId="33" borderId="12" xfId="0" applyFont="1" applyFill="1" applyBorder="1" applyAlignment="1">
      <alignment horizontal="center" vertical="top" wrapText="1"/>
    </xf>
    <xf numFmtId="0" fontId="48" fillId="0" borderId="0" xfId="0" applyFont="1" applyAlignment="1">
      <alignment vertical="center" wrapText="1"/>
    </xf>
    <xf numFmtId="0" fontId="50"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Alignment="1">
      <alignment/>
    </xf>
    <xf numFmtId="0" fontId="50" fillId="0" borderId="0" xfId="0" applyFont="1" applyAlignment="1">
      <alignment wrapText="1"/>
    </xf>
    <xf numFmtId="0" fontId="48" fillId="0" borderId="0" xfId="0" applyFont="1" applyAlignment="1">
      <alignment wrapText="1"/>
    </xf>
    <xf numFmtId="0" fontId="50" fillId="33" borderId="10" xfId="0" applyFont="1" applyFill="1" applyBorder="1" applyAlignment="1">
      <alignment/>
    </xf>
    <xf numFmtId="0" fontId="50" fillId="33" borderId="10" xfId="0" applyFont="1" applyFill="1" applyBorder="1" applyAlignment="1">
      <alignment horizontal="center"/>
    </xf>
    <xf numFmtId="0" fontId="3" fillId="33" borderId="10" xfId="0" applyFont="1" applyFill="1" applyBorder="1" applyAlignment="1">
      <alignment horizontal="center"/>
    </xf>
    <xf numFmtId="0" fontId="50" fillId="0" borderId="0" xfId="0" applyFont="1" applyAlignment="1">
      <alignment horizontal="left"/>
    </xf>
    <xf numFmtId="0" fontId="56" fillId="0" borderId="0" xfId="53" applyFont="1" applyAlignment="1" applyProtection="1">
      <alignment horizontal="center"/>
      <protection/>
    </xf>
    <xf numFmtId="0" fontId="50" fillId="0" borderId="0" xfId="0" applyFont="1" applyAlignment="1">
      <alignment horizontal="center"/>
    </xf>
    <xf numFmtId="0" fontId="56" fillId="0" borderId="0" xfId="53" applyFont="1" applyAlignment="1" applyProtection="1">
      <alignment horizontal="left"/>
      <protection/>
    </xf>
    <xf numFmtId="0" fontId="56" fillId="0" borderId="0" xfId="53"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selection activeCell="C15" sqref="C15"/>
    </sheetView>
  </sheetViews>
  <sheetFormatPr defaultColWidth="9.140625" defaultRowHeight="15"/>
  <cols>
    <col min="1" max="1" width="7.57421875" style="40" customWidth="1"/>
    <col min="2" max="2" width="58.00390625" style="40" customWidth="1"/>
    <col min="3" max="3" width="12.00390625" style="40" customWidth="1"/>
    <col min="4" max="4" width="13.7109375" style="40" customWidth="1"/>
    <col min="5" max="16384" width="9.140625" style="40" customWidth="1"/>
  </cols>
  <sheetData>
    <row r="1" ht="13.5">
      <c r="B1" s="34" t="s">
        <v>44</v>
      </c>
    </row>
    <row r="2" ht="32.25" customHeight="1" thickBot="1">
      <c r="B2" s="41" t="s">
        <v>43</v>
      </c>
    </row>
    <row r="3" spans="1:4" ht="38.25" customHeight="1" thickBot="1">
      <c r="A3" s="8" t="s">
        <v>15</v>
      </c>
      <c r="B3" s="9"/>
      <c r="C3" s="9" t="s">
        <v>0</v>
      </c>
      <c r="D3" s="9" t="s">
        <v>14</v>
      </c>
    </row>
    <row r="4" spans="1:4" ht="14.25" customHeight="1" thickBot="1">
      <c r="A4" s="18">
        <v>1</v>
      </c>
      <c r="B4" s="19" t="s">
        <v>25</v>
      </c>
      <c r="C4" s="18">
        <v>10</v>
      </c>
      <c r="D4" s="21">
        <f>'Κριτ.1'!E8</f>
        <v>0</v>
      </c>
    </row>
    <row r="5" spans="1:4" ht="14.25" thickBot="1">
      <c r="A5" s="18">
        <v>2</v>
      </c>
      <c r="B5" s="19" t="s">
        <v>28</v>
      </c>
      <c r="C5" s="18">
        <v>9</v>
      </c>
      <c r="D5" s="21">
        <f>'Κριτ. 2'!E7</f>
        <v>0</v>
      </c>
    </row>
    <row r="6" spans="1:4" ht="14.25" thickBot="1">
      <c r="A6" s="18">
        <v>3</v>
      </c>
      <c r="B6" s="19" t="s">
        <v>29</v>
      </c>
      <c r="C6" s="18">
        <v>8</v>
      </c>
      <c r="D6" s="21">
        <f>'Κριτ.3'!E8</f>
        <v>0</v>
      </c>
    </row>
    <row r="7" spans="1:4" ht="14.25" thickBot="1">
      <c r="A7" s="18">
        <v>4</v>
      </c>
      <c r="B7" s="19" t="s">
        <v>24</v>
      </c>
      <c r="C7" s="18">
        <v>7</v>
      </c>
      <c r="D7" s="21">
        <f>'Κριτ.4'!E6</f>
        <v>0</v>
      </c>
    </row>
    <row r="8" spans="1:4" ht="14.25" thickBot="1">
      <c r="A8" s="18">
        <v>5</v>
      </c>
      <c r="B8" s="19" t="s">
        <v>69</v>
      </c>
      <c r="C8" s="18">
        <v>6</v>
      </c>
      <c r="D8" s="21">
        <f>'Κριτ.5'!E6</f>
        <v>0</v>
      </c>
    </row>
    <row r="9" spans="1:4" ht="14.25" thickBot="1">
      <c r="A9" s="18">
        <v>6</v>
      </c>
      <c r="B9" s="19" t="s">
        <v>68</v>
      </c>
      <c r="C9" s="18">
        <v>5</v>
      </c>
      <c r="D9" s="21">
        <f>'Κριτ.6'!E8</f>
        <v>0</v>
      </c>
    </row>
    <row r="10" spans="1:4" ht="14.25" thickBot="1">
      <c r="A10" s="18">
        <v>7</v>
      </c>
      <c r="B10" s="19" t="s">
        <v>6</v>
      </c>
      <c r="C10" s="18">
        <v>5</v>
      </c>
      <c r="D10" s="21">
        <f>'Κριτ.7'!E8</f>
        <v>0</v>
      </c>
    </row>
    <row r="11" spans="1:4" ht="14.25" thickBot="1">
      <c r="A11" s="18">
        <v>8</v>
      </c>
      <c r="B11" s="19" t="s">
        <v>13</v>
      </c>
      <c r="C11" s="18">
        <v>4</v>
      </c>
      <c r="D11" s="21">
        <f>'Κριτ.8'!E8</f>
        <v>0</v>
      </c>
    </row>
    <row r="12" spans="1:4" ht="28.5" thickBot="1">
      <c r="A12" s="18">
        <v>9</v>
      </c>
      <c r="B12" s="15" t="s">
        <v>41</v>
      </c>
      <c r="C12" s="18">
        <v>3</v>
      </c>
      <c r="D12" s="21">
        <f>'Κριτ.9'!E6</f>
        <v>0</v>
      </c>
    </row>
    <row r="13" spans="1:4" ht="14.25" thickBot="1">
      <c r="A13" s="18">
        <v>10</v>
      </c>
      <c r="B13" s="20" t="s">
        <v>21</v>
      </c>
      <c r="C13" s="18">
        <v>3</v>
      </c>
      <c r="D13" s="21">
        <f>'Κριτ.10'!E7</f>
        <v>0</v>
      </c>
    </row>
    <row r="14" ht="14.25" thickBot="1"/>
    <row r="15" spans="1:4" ht="15" customHeight="1" thickBot="1">
      <c r="A15" s="43"/>
      <c r="B15" s="17" t="s">
        <v>17</v>
      </c>
      <c r="C15" s="44">
        <f>SUM(C4:C13)</f>
        <v>60</v>
      </c>
      <c r="D15" s="45">
        <f>SUM(D4:D13)</f>
        <v>0</v>
      </c>
    </row>
    <row r="16" spans="1:2" ht="123" customHeight="1">
      <c r="A16" s="6"/>
      <c r="B16" s="37" t="s">
        <v>81</v>
      </c>
    </row>
  </sheetData>
  <sheetProtection/>
  <hyperlinks>
    <hyperlink ref="B11" location="_ftn1" display="_ftn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headerFooter>
    <oddFooter>&amp;CΣελ. &amp;P,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D4" sqref="D4"/>
    </sheetView>
  </sheetViews>
  <sheetFormatPr defaultColWidth="9.140625" defaultRowHeight="15"/>
  <cols>
    <col min="1" max="1" width="9.140625" style="48"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46" t="s">
        <v>16</v>
      </c>
    </row>
    <row r="2" spans="1:5" ht="28.5" thickBot="1">
      <c r="A2" s="10"/>
      <c r="B2" s="2"/>
      <c r="C2" s="7" t="s">
        <v>0</v>
      </c>
      <c r="D2" s="7" t="s">
        <v>1</v>
      </c>
      <c r="E2" s="7" t="s">
        <v>18</v>
      </c>
    </row>
    <row r="3" spans="1:5" ht="28.5" thickBot="1">
      <c r="A3" s="28">
        <v>9</v>
      </c>
      <c r="B3" s="16" t="s">
        <v>41</v>
      </c>
      <c r="C3" s="29">
        <f>Συνολικά!C12</f>
        <v>3</v>
      </c>
      <c r="D3" s="29"/>
      <c r="E3" s="29"/>
    </row>
    <row r="4" spans="1:5" ht="42" thickBot="1">
      <c r="A4" s="11"/>
      <c r="B4" s="4" t="s">
        <v>78</v>
      </c>
      <c r="C4" s="13"/>
      <c r="D4" s="13">
        <v>10</v>
      </c>
      <c r="E4" s="33">
        <f>C3*D4</f>
        <v>30</v>
      </c>
    </row>
    <row r="5" spans="1:5" ht="14.25" thickBot="1">
      <c r="A5" s="11"/>
      <c r="B5" s="4" t="s">
        <v>36</v>
      </c>
      <c r="C5" s="13"/>
      <c r="D5" s="13">
        <v>0</v>
      </c>
      <c r="E5" s="33">
        <f>D5*C3</f>
        <v>0</v>
      </c>
    </row>
    <row r="6" spans="1:5" ht="14.25" thickBot="1">
      <c r="A6" s="28"/>
      <c r="B6" s="16" t="s">
        <v>42</v>
      </c>
      <c r="C6" s="28"/>
      <c r="D6" s="16"/>
      <c r="E6" s="36"/>
    </row>
    <row r="8" spans="1:2" ht="13.5">
      <c r="A8" s="47"/>
      <c r="B8" s="40" t="s">
        <v>79</v>
      </c>
    </row>
    <row r="9" ht="13.5">
      <c r="A9" s="47"/>
    </row>
    <row r="10" ht="13.5">
      <c r="A10" s="1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7"/>
  <sheetViews>
    <sheetView zoomScalePageLayoutView="0" workbookViewId="0" topLeftCell="A1">
      <selection activeCell="E23" sqref="E23"/>
    </sheetView>
  </sheetViews>
  <sheetFormatPr defaultColWidth="9.140625" defaultRowHeight="15"/>
  <cols>
    <col min="1" max="1" width="9.140625" style="40"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34" t="s">
        <v>16</v>
      </c>
    </row>
    <row r="2" spans="1:5" ht="28.5" thickBot="1">
      <c r="A2" s="1"/>
      <c r="B2" s="2"/>
      <c r="C2" s="7" t="s">
        <v>0</v>
      </c>
      <c r="D2" s="7" t="s">
        <v>1</v>
      </c>
      <c r="E2" s="7" t="s">
        <v>18</v>
      </c>
    </row>
    <row r="3" spans="1:5" ht="14.25" thickBot="1">
      <c r="A3" s="28">
        <v>10</v>
      </c>
      <c r="B3" s="31" t="s">
        <v>21</v>
      </c>
      <c r="C3" s="29">
        <f>Συνολικά!C13</f>
        <v>3</v>
      </c>
      <c r="D3" s="30"/>
      <c r="E3" s="30"/>
    </row>
    <row r="4" spans="1:5" ht="14.25" thickBot="1">
      <c r="A4" s="3"/>
      <c r="B4" s="4" t="s">
        <v>4</v>
      </c>
      <c r="C4" s="5"/>
      <c r="D4" s="5">
        <v>10</v>
      </c>
      <c r="E4" s="32">
        <f>C3*D4</f>
        <v>30</v>
      </c>
    </row>
    <row r="5" spans="1:5" ht="28.5" thickBot="1">
      <c r="A5" s="3"/>
      <c r="B5" s="4" t="s">
        <v>5</v>
      </c>
      <c r="C5" s="5"/>
      <c r="D5" s="5">
        <v>10</v>
      </c>
      <c r="E5" s="35"/>
    </row>
    <row r="6" spans="1:5" ht="14.25" thickBot="1">
      <c r="A6" s="3"/>
      <c r="B6" s="4" t="s">
        <v>30</v>
      </c>
      <c r="C6" s="5"/>
      <c r="D6" s="5">
        <v>0</v>
      </c>
      <c r="E6" s="35"/>
    </row>
    <row r="7" spans="1:5" ht="14.25" thickBot="1">
      <c r="A7" s="28"/>
      <c r="B7" s="16" t="s">
        <v>87</v>
      </c>
      <c r="C7" s="28"/>
      <c r="D7" s="16"/>
      <c r="E7" s="3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B9" sqref="B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7"/>
  <sheetViews>
    <sheetView tabSelected="1" zoomScale="110" zoomScaleNormal="110" zoomScalePageLayoutView="0" workbookViewId="0" topLeftCell="A1">
      <selection activeCell="B1" sqref="B1"/>
    </sheetView>
  </sheetViews>
  <sheetFormatPr defaultColWidth="9.140625" defaultRowHeight="15"/>
  <cols>
    <col min="1" max="1" width="19.00390625" style="40" customWidth="1"/>
    <col min="2" max="2" width="60.421875" style="40" customWidth="1"/>
    <col min="3" max="3" width="12.00390625" style="40" customWidth="1"/>
    <col min="4" max="4" width="9.140625" style="40" customWidth="1"/>
    <col min="5" max="5" width="14.00390625" style="40" customWidth="1"/>
    <col min="6" max="16384" width="9.140625" style="40" customWidth="1"/>
  </cols>
  <sheetData>
    <row r="1" spans="1:5" ht="28.5" thickBot="1">
      <c r="A1" s="41" t="s">
        <v>16</v>
      </c>
      <c r="B1" s="42"/>
      <c r="C1" s="42"/>
      <c r="D1" s="42"/>
      <c r="E1" s="42"/>
    </row>
    <row r="2" spans="1:5" ht="28.5" thickBot="1">
      <c r="A2" s="1"/>
      <c r="B2" s="2"/>
      <c r="C2" s="7" t="s">
        <v>0</v>
      </c>
      <c r="D2" s="7" t="s">
        <v>1</v>
      </c>
      <c r="E2" s="7" t="s">
        <v>18</v>
      </c>
    </row>
    <row r="3" spans="1:5" ht="14.25" thickBot="1">
      <c r="A3" s="8">
        <v>1</v>
      </c>
      <c r="B3" s="25" t="s">
        <v>25</v>
      </c>
      <c r="C3" s="9">
        <f>Συνολικά!C4</f>
        <v>10</v>
      </c>
      <c r="D3" s="26"/>
      <c r="E3" s="26"/>
    </row>
    <row r="4" spans="1:5" ht="28.5" thickBot="1">
      <c r="A4" s="3"/>
      <c r="B4" s="4" t="s">
        <v>46</v>
      </c>
      <c r="C4" s="5"/>
      <c r="D4" s="5">
        <v>10</v>
      </c>
      <c r="E4" s="35"/>
    </row>
    <row r="5" spans="1:5" ht="70.5" thickBot="1">
      <c r="A5" s="3"/>
      <c r="B5" s="4" t="s">
        <v>47</v>
      </c>
      <c r="C5" s="5"/>
      <c r="D5" s="5">
        <v>8</v>
      </c>
      <c r="E5" s="35"/>
    </row>
    <row r="6" spans="1:5" ht="70.5" thickBot="1">
      <c r="A6" s="3"/>
      <c r="B6" s="4" t="s">
        <v>48</v>
      </c>
      <c r="C6" s="5"/>
      <c r="D6" s="5">
        <v>6</v>
      </c>
      <c r="E6" s="35"/>
    </row>
    <row r="7" spans="1:5" ht="28.5" thickBot="1">
      <c r="A7" s="3"/>
      <c r="B7" s="4" t="s">
        <v>49</v>
      </c>
      <c r="C7" s="5"/>
      <c r="D7" s="5">
        <v>3</v>
      </c>
      <c r="E7" s="35"/>
    </row>
    <row r="8" spans="1:5" ht="14.25" thickBot="1">
      <c r="A8" s="22"/>
      <c r="B8" s="24" t="s">
        <v>19</v>
      </c>
      <c r="C8" s="22"/>
      <c r="D8" s="23"/>
      <c r="E8" s="36"/>
    </row>
    <row r="9" spans="1:5" ht="13.5">
      <c r="A9" s="42"/>
      <c r="B9" s="42"/>
      <c r="C9" s="42"/>
      <c r="D9" s="42"/>
      <c r="E9" s="42"/>
    </row>
    <row r="10" spans="1:5" ht="13.5">
      <c r="A10" s="42"/>
      <c r="B10" s="42"/>
      <c r="C10" s="42"/>
      <c r="D10" s="42"/>
      <c r="E10" s="42"/>
    </row>
    <row r="11" spans="1:5" ht="115.5" customHeight="1">
      <c r="A11" s="38" t="s">
        <v>38</v>
      </c>
      <c r="B11" s="38" t="s">
        <v>37</v>
      </c>
      <c r="C11" s="42"/>
      <c r="D11" s="42"/>
      <c r="E11" s="42"/>
    </row>
    <row r="12" spans="1:5" ht="39" customHeight="1">
      <c r="A12" s="39" t="s">
        <v>50</v>
      </c>
      <c r="B12" s="39" t="s">
        <v>52</v>
      </c>
      <c r="C12" s="42"/>
      <c r="D12" s="42"/>
      <c r="E12" s="42"/>
    </row>
    <row r="13" spans="1:5" ht="27" customHeight="1">
      <c r="A13" s="39" t="s">
        <v>51</v>
      </c>
      <c r="B13" s="39" t="s">
        <v>53</v>
      </c>
      <c r="C13" s="42"/>
      <c r="D13" s="42"/>
      <c r="E13" s="42"/>
    </row>
    <row r="14" spans="1:5" ht="35.25" customHeight="1">
      <c r="A14" s="39" t="s">
        <v>54</v>
      </c>
      <c r="B14" s="39" t="s">
        <v>82</v>
      </c>
      <c r="C14" s="42"/>
      <c r="D14" s="42"/>
      <c r="E14" s="42"/>
    </row>
    <row r="15" spans="1:5" ht="77.25" customHeight="1">
      <c r="A15" s="39" t="s">
        <v>55</v>
      </c>
      <c r="B15" s="39" t="s">
        <v>83</v>
      </c>
      <c r="C15" s="42"/>
      <c r="D15" s="42"/>
      <c r="E15" s="42"/>
    </row>
    <row r="16" spans="1:15" ht="51" customHeight="1">
      <c r="A16" s="39" t="s">
        <v>56</v>
      </c>
      <c r="B16" s="39" t="s">
        <v>84</v>
      </c>
      <c r="C16" s="42"/>
      <c r="D16" s="42"/>
      <c r="E16" s="42"/>
      <c r="N16" s="34"/>
      <c r="O16" s="34"/>
    </row>
    <row r="17" spans="14:15" ht="13.5">
      <c r="N17" s="34"/>
      <c r="O17" s="3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Footer>&amp;CΣελ. &amp;P,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
  <sheetViews>
    <sheetView zoomScalePageLayoutView="0" workbookViewId="0" topLeftCell="A1">
      <selection activeCell="B2" sqref="B2"/>
    </sheetView>
  </sheetViews>
  <sheetFormatPr defaultColWidth="9.140625" defaultRowHeight="15"/>
  <cols>
    <col min="1" max="1" width="9.140625" style="40" customWidth="1"/>
    <col min="2" max="2" width="58.00390625" style="40" customWidth="1"/>
    <col min="3" max="3" width="12.28125" style="40" customWidth="1"/>
    <col min="4" max="4" width="9.140625" style="40" customWidth="1"/>
    <col min="5" max="5" width="12.8515625" style="40" customWidth="1"/>
    <col min="6" max="16384" width="9.140625" style="40" customWidth="1"/>
  </cols>
  <sheetData>
    <row r="1" ht="14.25" thickBot="1">
      <c r="A1" s="34" t="s">
        <v>16</v>
      </c>
    </row>
    <row r="2" spans="1:5" ht="33" customHeight="1" thickBot="1">
      <c r="A2" s="1"/>
      <c r="B2" s="2"/>
      <c r="C2" s="7" t="s">
        <v>0</v>
      </c>
      <c r="D2" s="7" t="s">
        <v>1</v>
      </c>
      <c r="E2" s="7" t="s">
        <v>18</v>
      </c>
    </row>
    <row r="3" spans="1:5" ht="14.25" thickBot="1">
      <c r="A3" s="28">
        <v>2</v>
      </c>
      <c r="B3" s="16" t="s">
        <v>28</v>
      </c>
      <c r="C3" s="29">
        <f>Συνολικά!C5</f>
        <v>9</v>
      </c>
      <c r="D3" s="30"/>
      <c r="E3" s="30"/>
    </row>
    <row r="4" spans="1:5" ht="56.25" thickBot="1">
      <c r="A4" s="3"/>
      <c r="B4" s="4" t="s">
        <v>2</v>
      </c>
      <c r="C4" s="5"/>
      <c r="D4" s="5">
        <v>10</v>
      </c>
      <c r="E4" s="27">
        <f>$C$3*D4</f>
        <v>90</v>
      </c>
    </row>
    <row r="5" spans="1:5" ht="56.25" thickBot="1">
      <c r="A5" s="3"/>
      <c r="B5" s="4" t="s">
        <v>3</v>
      </c>
      <c r="C5" s="5"/>
      <c r="D5" s="5">
        <v>10</v>
      </c>
      <c r="E5" s="35"/>
    </row>
    <row r="6" spans="1:5" ht="14.25" thickBot="1">
      <c r="A6" s="3"/>
      <c r="B6" s="4" t="s">
        <v>30</v>
      </c>
      <c r="C6" s="5"/>
      <c r="D6" s="5">
        <v>0</v>
      </c>
      <c r="E6" s="35"/>
    </row>
    <row r="7" spans="1:5" ht="14.25" thickBot="1">
      <c r="A7" s="28"/>
      <c r="B7" s="16" t="s">
        <v>20</v>
      </c>
      <c r="C7" s="28"/>
      <c r="D7" s="16"/>
      <c r="E7" s="3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Footer>&amp;CΣελ. &amp;P,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B9" sqref="B9"/>
    </sheetView>
  </sheetViews>
  <sheetFormatPr defaultColWidth="9.140625" defaultRowHeight="15"/>
  <cols>
    <col min="1" max="1" width="9.140625" style="40"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34" t="s">
        <v>16</v>
      </c>
    </row>
    <row r="2" spans="1:5" ht="28.5" thickBot="1">
      <c r="A2" s="1"/>
      <c r="B2" s="2"/>
      <c r="C2" s="7" t="s">
        <v>0</v>
      </c>
      <c r="D2" s="7" t="s">
        <v>1</v>
      </c>
      <c r="E2" s="7" t="s">
        <v>18</v>
      </c>
    </row>
    <row r="3" spans="1:5" ht="14.25" thickBot="1">
      <c r="A3" s="28">
        <v>3</v>
      </c>
      <c r="B3" s="31" t="s">
        <v>29</v>
      </c>
      <c r="C3" s="29">
        <f>Συνολικά!C6</f>
        <v>8</v>
      </c>
      <c r="D3" s="29"/>
      <c r="E3" s="30"/>
    </row>
    <row r="4" spans="1:5" ht="14.25" thickBot="1">
      <c r="A4" s="3"/>
      <c r="B4" s="4" t="s">
        <v>85</v>
      </c>
      <c r="C4" s="5"/>
      <c r="D4" s="5">
        <v>10</v>
      </c>
      <c r="E4" s="32">
        <f>$C$3*D4</f>
        <v>80</v>
      </c>
    </row>
    <row r="5" spans="1:5" ht="14.25" thickBot="1">
      <c r="A5" s="3"/>
      <c r="B5" s="4" t="s">
        <v>31</v>
      </c>
      <c r="C5" s="5"/>
      <c r="D5" s="5">
        <v>8</v>
      </c>
      <c r="E5" s="35"/>
    </row>
    <row r="6" spans="1:5" ht="14.25" thickBot="1">
      <c r="A6" s="3"/>
      <c r="B6" s="4" t="s">
        <v>32</v>
      </c>
      <c r="C6" s="5"/>
      <c r="D6" s="5">
        <v>6</v>
      </c>
      <c r="E6" s="35"/>
    </row>
    <row r="7" spans="1:5" ht="14.25" thickBot="1">
      <c r="A7" s="3"/>
      <c r="B7" s="4" t="s">
        <v>30</v>
      </c>
      <c r="C7" s="5"/>
      <c r="D7" s="5">
        <v>0</v>
      </c>
      <c r="E7" s="35"/>
    </row>
    <row r="8" spans="1:5" ht="14.25" thickBot="1">
      <c r="A8" s="28"/>
      <c r="B8" s="16" t="s">
        <v>22</v>
      </c>
      <c r="C8" s="28"/>
      <c r="D8" s="16"/>
      <c r="E8" s="36"/>
    </row>
    <row r="10" ht="69.75">
      <c r="B10" s="14" t="s">
        <v>71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C7" sqref="C7"/>
    </sheetView>
  </sheetViews>
  <sheetFormatPr defaultColWidth="9.140625" defaultRowHeight="15"/>
  <cols>
    <col min="1" max="1" width="9.140625" style="40"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34" t="s">
        <v>16</v>
      </c>
    </row>
    <row r="2" spans="1:5" ht="28.5" thickBot="1">
      <c r="A2" s="1"/>
      <c r="B2" s="2"/>
      <c r="C2" s="7" t="s">
        <v>0</v>
      </c>
      <c r="D2" s="7" t="s">
        <v>1</v>
      </c>
      <c r="E2" s="7" t="s">
        <v>18</v>
      </c>
    </row>
    <row r="3" spans="1:5" ht="14.25" thickBot="1">
      <c r="A3" s="28">
        <v>4</v>
      </c>
      <c r="B3" s="16" t="s">
        <v>24</v>
      </c>
      <c r="C3" s="29">
        <f>Συνολικά!C7</f>
        <v>7</v>
      </c>
      <c r="D3" s="29"/>
      <c r="E3" s="29"/>
    </row>
    <row r="4" spans="1:5" ht="14.25" thickBot="1">
      <c r="A4" s="3"/>
      <c r="B4" s="4" t="s">
        <v>8</v>
      </c>
      <c r="C4" s="5"/>
      <c r="D4" s="5">
        <v>10</v>
      </c>
      <c r="E4" s="32">
        <f>$C$3*D4</f>
        <v>70</v>
      </c>
    </row>
    <row r="5" spans="1:5" ht="14.25" thickBot="1">
      <c r="A5" s="3"/>
      <c r="B5" s="4" t="s">
        <v>45</v>
      </c>
      <c r="C5" s="5"/>
      <c r="D5" s="5">
        <v>0</v>
      </c>
      <c r="E5" s="35"/>
    </row>
    <row r="6" spans="1:5" ht="14.25" thickBot="1">
      <c r="A6" s="28"/>
      <c r="B6" s="16" t="s">
        <v>23</v>
      </c>
      <c r="C6" s="28"/>
      <c r="D6" s="16"/>
      <c r="E6" s="36"/>
    </row>
    <row r="8" ht="43.5" customHeight="1">
      <c r="B8" s="40" t="s">
        <v>73</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B14" sqref="B14"/>
    </sheetView>
  </sheetViews>
  <sheetFormatPr defaultColWidth="9.140625" defaultRowHeight="15"/>
  <cols>
    <col min="1" max="1" width="9.140625" style="48"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46" t="s">
        <v>16</v>
      </c>
    </row>
    <row r="2" spans="1:5" ht="28.5" thickBot="1">
      <c r="A2" s="10"/>
      <c r="B2" s="2"/>
      <c r="C2" s="7" t="s">
        <v>0</v>
      </c>
      <c r="D2" s="7" t="s">
        <v>1</v>
      </c>
      <c r="E2" s="7" t="s">
        <v>18</v>
      </c>
    </row>
    <row r="3" spans="1:5" ht="14.25" thickBot="1">
      <c r="A3" s="28">
        <v>5</v>
      </c>
      <c r="B3" s="16" t="s">
        <v>69</v>
      </c>
      <c r="C3" s="29">
        <f>Συνολικά!C8</f>
        <v>6</v>
      </c>
      <c r="D3" s="29"/>
      <c r="E3" s="29"/>
    </row>
    <row r="4" spans="1:5" ht="28.5" thickBot="1">
      <c r="A4" s="11"/>
      <c r="B4" s="4" t="s">
        <v>12</v>
      </c>
      <c r="C4" s="5"/>
      <c r="D4" s="5">
        <v>10</v>
      </c>
      <c r="E4" s="32">
        <f>$C$3*D4</f>
        <v>60</v>
      </c>
    </row>
    <row r="5" spans="1:5" ht="14.25" thickBot="1">
      <c r="A5" s="11"/>
      <c r="B5" s="4" t="s">
        <v>39</v>
      </c>
      <c r="C5" s="5"/>
      <c r="D5" s="5">
        <v>0</v>
      </c>
      <c r="E5" s="35"/>
    </row>
    <row r="6" spans="1:5" ht="14.25" thickBot="1">
      <c r="A6" s="28"/>
      <c r="B6" s="16" t="s">
        <v>86</v>
      </c>
      <c r="C6" s="28"/>
      <c r="D6" s="16"/>
      <c r="E6" s="36"/>
    </row>
    <row r="8" ht="13.5">
      <c r="A8" s="47"/>
    </row>
    <row r="9" spans="1:5" ht="35.25" customHeight="1">
      <c r="A9" s="50" t="s">
        <v>80</v>
      </c>
      <c r="B9" s="50"/>
      <c r="C9" s="50"/>
      <c r="D9" s="50"/>
      <c r="E9" s="50"/>
    </row>
    <row r="10" ht="13.5">
      <c r="A10" s="12"/>
    </row>
  </sheetData>
  <sheetProtection/>
  <mergeCells count="1">
    <mergeCell ref="A9:E9"/>
  </mergeCells>
  <hyperlinks>
    <hyperlink ref="B4" location="_ftn2" display="_ftn2"/>
    <hyperlink ref="A9" location="_ftnref2" display="_ftnref2"/>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B18" sqref="B18"/>
    </sheetView>
  </sheetViews>
  <sheetFormatPr defaultColWidth="9.140625" defaultRowHeight="15"/>
  <cols>
    <col min="1" max="1" width="9.140625" style="40"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34" t="s">
        <v>16</v>
      </c>
    </row>
    <row r="2" spans="1:5" ht="28.5" thickBot="1">
      <c r="A2" s="1"/>
      <c r="B2" s="2"/>
      <c r="C2" s="7" t="s">
        <v>0</v>
      </c>
      <c r="D2" s="7" t="s">
        <v>1</v>
      </c>
      <c r="E2" s="7" t="s">
        <v>18</v>
      </c>
    </row>
    <row r="3" spans="1:5" ht="14.25" thickBot="1">
      <c r="A3" s="28">
        <v>6</v>
      </c>
      <c r="B3" s="31" t="s">
        <v>57</v>
      </c>
      <c r="C3" s="29">
        <f>Συνολικά!C9</f>
        <v>5</v>
      </c>
      <c r="D3" s="30"/>
      <c r="E3" s="30"/>
    </row>
    <row r="4" spans="1:5" ht="14.25" thickBot="1">
      <c r="A4" s="3"/>
      <c r="B4" s="4" t="s">
        <v>58</v>
      </c>
      <c r="C4" s="5"/>
      <c r="D4" s="5">
        <v>10</v>
      </c>
      <c r="E4" s="27">
        <f>C3*D4</f>
        <v>50</v>
      </c>
    </row>
    <row r="5" spans="1:5" ht="14.25" thickBot="1">
      <c r="A5" s="3"/>
      <c r="B5" s="4" t="s">
        <v>59</v>
      </c>
      <c r="C5" s="5"/>
      <c r="D5" s="5">
        <v>7</v>
      </c>
      <c r="E5" s="35"/>
    </row>
    <row r="6" spans="1:5" ht="14.25" thickBot="1">
      <c r="A6" s="3"/>
      <c r="B6" s="4" t="s">
        <v>60</v>
      </c>
      <c r="C6" s="5"/>
      <c r="D6" s="5">
        <v>4</v>
      </c>
      <c r="E6" s="35"/>
    </row>
    <row r="7" spans="1:5" ht="14.25" thickBot="1">
      <c r="A7" s="3"/>
      <c r="B7" s="4" t="s">
        <v>61</v>
      </c>
      <c r="C7" s="5"/>
      <c r="D7" s="5">
        <v>0</v>
      </c>
      <c r="E7" s="35"/>
    </row>
    <row r="8" spans="1:5" ht="14.25" thickBot="1">
      <c r="A8" s="28"/>
      <c r="B8" s="16" t="s">
        <v>26</v>
      </c>
      <c r="C8" s="28"/>
      <c r="D8" s="16"/>
      <c r="E8" s="36"/>
    </row>
    <row r="10" ht="55.5">
      <c r="B10" s="14" t="s">
        <v>77</v>
      </c>
    </row>
    <row r="12" ht="13.5">
      <c r="B12" s="14" t="s">
        <v>76</v>
      </c>
    </row>
    <row r="13" ht="13.5">
      <c r="B13" s="14" t="s">
        <v>62</v>
      </c>
    </row>
    <row r="14" ht="13.5">
      <c r="B14" s="14" t="s">
        <v>63</v>
      </c>
    </row>
    <row r="15" ht="13.5">
      <c r="B15" s="14" t="s">
        <v>64</v>
      </c>
    </row>
    <row r="16" ht="27.75">
      <c r="B16" s="14" t="s">
        <v>65</v>
      </c>
    </row>
    <row r="17" ht="27.75">
      <c r="B17" s="14" t="s">
        <v>70</v>
      </c>
    </row>
    <row r="18" ht="13.5">
      <c r="B18" s="14" t="s">
        <v>66</v>
      </c>
    </row>
    <row r="19" ht="27.75">
      <c r="B19" s="14" t="s">
        <v>67</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C18" sqref="C18"/>
    </sheetView>
  </sheetViews>
  <sheetFormatPr defaultColWidth="9.140625" defaultRowHeight="15"/>
  <cols>
    <col min="1" max="1" width="9.140625" style="40"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34" t="s">
        <v>16</v>
      </c>
    </row>
    <row r="2" spans="1:5" ht="28.5" thickBot="1">
      <c r="A2" s="1"/>
      <c r="B2" s="2"/>
      <c r="C2" s="7" t="s">
        <v>0</v>
      </c>
      <c r="D2" s="7" t="s">
        <v>1</v>
      </c>
      <c r="E2" s="7" t="s">
        <v>18</v>
      </c>
    </row>
    <row r="3" spans="1:5" ht="14.25" thickBot="1">
      <c r="A3" s="28">
        <v>7</v>
      </c>
      <c r="B3" s="16" t="s">
        <v>6</v>
      </c>
      <c r="C3" s="29">
        <f>Συνολικά!C10</f>
        <v>5</v>
      </c>
      <c r="D3" s="30"/>
      <c r="E3" s="30"/>
    </row>
    <row r="4" spans="1:5" ht="14.25" thickBot="1">
      <c r="A4" s="3"/>
      <c r="B4" s="4" t="s">
        <v>74</v>
      </c>
      <c r="C4" s="5"/>
      <c r="D4" s="5">
        <v>10</v>
      </c>
      <c r="E4" s="35"/>
    </row>
    <row r="5" spans="1:5" ht="14.25" thickBot="1">
      <c r="A5" s="3"/>
      <c r="B5" s="4" t="s">
        <v>75</v>
      </c>
      <c r="C5" s="5"/>
      <c r="D5" s="5">
        <v>9</v>
      </c>
      <c r="E5" s="35"/>
    </row>
    <row r="6" spans="1:5" ht="14.25" thickBot="1">
      <c r="A6" s="3"/>
      <c r="B6" s="4" t="s">
        <v>7</v>
      </c>
      <c r="C6" s="5"/>
      <c r="D6" s="5">
        <v>2</v>
      </c>
      <c r="E6" s="35"/>
    </row>
    <row r="7" spans="1:5" ht="14.25" thickBot="1">
      <c r="A7" s="3"/>
      <c r="B7" s="4" t="s">
        <v>30</v>
      </c>
      <c r="C7" s="5"/>
      <c r="D7" s="5">
        <v>0</v>
      </c>
      <c r="E7" s="35"/>
    </row>
    <row r="8" spans="1:5" ht="14.25" thickBot="1">
      <c r="A8" s="28"/>
      <c r="B8" s="16" t="s">
        <v>27</v>
      </c>
      <c r="C8" s="28"/>
      <c r="D8" s="16"/>
      <c r="E8" s="36"/>
    </row>
    <row r="10" ht="69.75">
      <c r="B10" s="14" t="s">
        <v>72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D5" sqref="D5"/>
    </sheetView>
  </sheetViews>
  <sheetFormatPr defaultColWidth="9.140625" defaultRowHeight="15"/>
  <cols>
    <col min="1" max="1" width="9.140625" style="48" customWidth="1"/>
    <col min="2" max="2" width="58.00390625" style="40" customWidth="1"/>
    <col min="3" max="3" width="12.00390625" style="40" customWidth="1"/>
    <col min="4" max="4" width="9.140625" style="40" customWidth="1"/>
    <col min="5" max="5" width="14.00390625" style="40" customWidth="1"/>
    <col min="6" max="16384" width="9.140625" style="40" customWidth="1"/>
  </cols>
  <sheetData>
    <row r="1" ht="14.25" thickBot="1">
      <c r="A1" s="46" t="s">
        <v>16</v>
      </c>
    </row>
    <row r="2" spans="1:5" ht="28.5" thickBot="1">
      <c r="A2" s="10"/>
      <c r="B2" s="2"/>
      <c r="C2" s="7" t="s">
        <v>0</v>
      </c>
      <c r="D2" s="7" t="s">
        <v>1</v>
      </c>
      <c r="E2" s="7" t="s">
        <v>18</v>
      </c>
    </row>
    <row r="3" spans="1:5" ht="14.25" thickBot="1">
      <c r="A3" s="28">
        <v>8</v>
      </c>
      <c r="B3" s="31" t="s">
        <v>9</v>
      </c>
      <c r="C3" s="29">
        <f>Συνολικά!C11</f>
        <v>4</v>
      </c>
      <c r="D3" s="30"/>
      <c r="E3" s="30"/>
    </row>
    <row r="4" spans="1:5" ht="14.25" thickBot="1">
      <c r="A4" s="11"/>
      <c r="B4" s="4" t="s">
        <v>10</v>
      </c>
      <c r="C4" s="5"/>
      <c r="D4" s="5">
        <v>10</v>
      </c>
      <c r="E4" s="35"/>
    </row>
    <row r="5" spans="1:5" ht="28.5" thickBot="1">
      <c r="A5" s="11"/>
      <c r="B5" s="4" t="s">
        <v>11</v>
      </c>
      <c r="C5" s="5"/>
      <c r="D5" s="5">
        <v>8</v>
      </c>
      <c r="E5" s="35"/>
    </row>
    <row r="6" spans="1:5" ht="14.25" thickBot="1">
      <c r="A6" s="11"/>
      <c r="B6" s="4" t="s">
        <v>33</v>
      </c>
      <c r="C6" s="5"/>
      <c r="D6" s="5">
        <v>6</v>
      </c>
      <c r="E6" s="35"/>
    </row>
    <row r="7" spans="1:5" ht="14.25" thickBot="1">
      <c r="A7" s="11"/>
      <c r="B7" s="4" t="s">
        <v>34</v>
      </c>
      <c r="C7" s="5"/>
      <c r="D7" s="5">
        <v>0</v>
      </c>
      <c r="E7" s="35"/>
    </row>
    <row r="8" spans="1:5" ht="14.25" thickBot="1">
      <c r="A8" s="28"/>
      <c r="B8" s="16" t="s">
        <v>40</v>
      </c>
      <c r="C8" s="28"/>
      <c r="D8" s="16"/>
      <c r="E8" s="36"/>
    </row>
    <row r="10" ht="13.5">
      <c r="A10" s="49" t="s">
        <v>35</v>
      </c>
    </row>
    <row r="11" ht="13.5">
      <c r="A11" s="12"/>
    </row>
  </sheetData>
  <sheetProtection/>
  <hyperlinks>
    <hyperlink ref="B3" location="_ftn1" display="_ftn1"/>
    <hyperlink ref="A10" location="_ftnref1" display="_ftnref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 Mytilineou</dc:creator>
  <cp:keywords/>
  <dc:description/>
  <cp:lastModifiedBy>Admin</cp:lastModifiedBy>
  <cp:lastPrinted>2018-03-14T07:41:40Z</cp:lastPrinted>
  <dcterms:created xsi:type="dcterms:W3CDTF">2016-10-12T06:54:53Z</dcterms:created>
  <dcterms:modified xsi:type="dcterms:W3CDTF">2020-12-21T12:57:43Z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